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PROPOSAL\"/>
    </mc:Choice>
  </mc:AlternateContent>
  <bookViews>
    <workbookView xWindow="0" yWindow="0" windowWidth="25125" windowHeight="14235" tabRatio="717"/>
  </bookViews>
  <sheets>
    <sheet name="Instructions" sheetId="21" r:id="rId1"/>
    <sheet name="Assessment" sheetId="4" r:id="rId2"/>
    <sheet name="Standards Crosswalk" sheetId="5" r:id="rId3"/>
    <sheet name="Analyst Report" sheetId="9" r:id="rId4"/>
    <sheet name="Summary Report" sheetId="16" r:id="rId5"/>
    <sheet name="High Risk Non-Compliant" sheetId="15" r:id="rId6"/>
    <sheet name="Questions" sheetId="11" r:id="rId7"/>
    <sheet name="Crosswalk Detail" sheetId="17" state="hidden" r:id="rId8"/>
    <sheet name="Values" sheetId="8" r:id="rId9"/>
    <sheet name="Acknowledgments" sheetId="19"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<sst xmlns="http://schemas.openxmlformats.org/spreadsheetml/2006/main" count="2562" uniqueCount="1697">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</sst>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5" fillId="0" borderId="4" xfId="4" applyFont="1" applyBorder="1" applyAlignment="1">
      <alignment horizontal="left" vertical="center"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5" fillId="6" borderId="4" xfId="0" applyFont="1" applyFill="1" applyBorder="1" applyAlignment="1">
      <alignment horizontal="left" vertical="center" wrapText="1"/>
    </xf>
    <xf numFmtId="0" fontId="58" fillId="0" borderId="4" xfId="0" applyFont="1" applyBorder="1" applyAlignment="1">
      <alignment horizontal="left" vertical="center" wrapText="1"/>
    </xf>
    <xf numFmtId="0" fontId="53" fillId="2" borderId="4" xfId="0" applyFont="1" applyFill="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3"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81443224"/>
        <c:axId val="81444792"/>
        <c:axId val="0"/>
      </c:bar3DChart>
      <c:catAx>
        <c:axId val="81443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1444792"/>
        <c:crosses val="autoZero"/>
        <c:auto val="1"/>
        <c:lblAlgn val="ctr"/>
        <c:lblOffset val="100"/>
        <c:noMultiLvlLbl val="0"/>
      </c:catAx>
      <c:valAx>
        <c:axId val="8144479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43224"/>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3782.387188657405"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sqref="A1:B1"/>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9" t="s">
        <v>1688</v>
      </c>
      <c r="B1" s="249"/>
    </row>
    <row r="2" spans="1:256" ht="26.1" customHeight="1">
      <c r="A2" s="250"/>
      <c r="B2" s="250"/>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42" t="s">
        <v>0</v>
      </c>
      <c r="B3" s="243"/>
    </row>
    <row r="4" spans="1:256" ht="72" customHeight="1">
      <c r="A4" s="239" t="s">
        <v>1662</v>
      </c>
      <c r="B4" s="239"/>
    </row>
    <row r="5" spans="1:256" s="118" customFormat="1" ht="24" customHeight="1">
      <c r="A5" s="242" t="s">
        <v>1</v>
      </c>
      <c r="B5" s="243"/>
    </row>
    <row r="6" spans="1:256" ht="84" customHeight="1">
      <c r="A6" s="239" t="s">
        <v>1692</v>
      </c>
      <c r="B6" s="239"/>
    </row>
    <row r="7" spans="1:256" ht="55.35"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39" t="s">
        <v>7</v>
      </c>
      <c r="B12" s="239"/>
    </row>
    <row r="13" spans="1:256" ht="124.35" customHeight="1">
      <c r="A13" s="251" t="s">
        <v>8</v>
      </c>
      <c r="B13" s="252"/>
    </row>
    <row r="14" spans="1:256" s="118" customFormat="1" ht="24" customHeight="1">
      <c r="A14" s="242" t="s">
        <v>1622</v>
      </c>
      <c r="B14" s="243"/>
    </row>
    <row r="15" spans="1:256" ht="56.1" customHeight="1">
      <c r="A15" s="239" t="s">
        <v>1623</v>
      </c>
      <c r="B15" s="239"/>
    </row>
    <row r="16" spans="1:256" ht="112.35" customHeight="1">
      <c r="A16" s="251" t="s">
        <v>1624</v>
      </c>
      <c r="B16" s="252"/>
    </row>
    <row r="17" spans="1:2" s="118" customFormat="1" ht="24" customHeight="1">
      <c r="A17" s="242" t="s">
        <v>1625</v>
      </c>
      <c r="B17" s="243"/>
    </row>
    <row r="18" spans="1:2" ht="47.25" customHeight="1">
      <c r="A18" s="121" t="s">
        <v>1670</v>
      </c>
      <c r="B18" s="120" t="s">
        <v>1671</v>
      </c>
    </row>
    <row r="19" spans="1:2" ht="36" customHeight="1">
      <c r="A19" s="121" t="s">
        <v>1617</v>
      </c>
      <c r="B19" s="120" t="s">
        <v>1626</v>
      </c>
    </row>
    <row r="20" spans="1:2" ht="86.1" customHeight="1">
      <c r="A20" s="240" t="s">
        <v>1686</v>
      </c>
      <c r="B20" s="241"/>
    </row>
    <row r="21" spans="1:2" ht="123.95" customHeight="1">
      <c r="A21" s="122"/>
      <c r="B21" s="123" t="s">
        <v>1663</v>
      </c>
    </row>
    <row r="22" spans="1:2" s="118" customFormat="1" ht="24" customHeight="1">
      <c r="A22" s="242" t="s">
        <v>1627</v>
      </c>
      <c r="B22" s="243"/>
    </row>
    <row r="23" spans="1:2" ht="54" customHeight="1">
      <c r="A23" s="244" t="s">
        <v>1685</v>
      </c>
      <c r="B23" s="239"/>
    </row>
    <row r="24" spans="1:2" ht="36" customHeight="1">
      <c r="A24" s="245" t="s">
        <v>1684</v>
      </c>
      <c r="B24" s="245"/>
    </row>
    <row r="25" spans="1:2" ht="47.1" customHeight="1">
      <c r="A25" s="246"/>
      <c r="B25" s="246"/>
    </row>
    <row r="26" spans="1:2" s="118" customFormat="1" ht="24" customHeight="1">
      <c r="A26" s="247" t="s">
        <v>1664</v>
      </c>
      <c r="B26" s="248"/>
    </row>
    <row r="27" spans="1:2" ht="97.35" customHeight="1">
      <c r="A27" s="239" t="s">
        <v>1693</v>
      </c>
      <c r="B27" s="239"/>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17:B17"/>
    <mergeCell ref="A1:B1"/>
    <mergeCell ref="A2:B2"/>
    <mergeCell ref="A3:B3"/>
    <mergeCell ref="A4:B4"/>
    <mergeCell ref="A5:B5"/>
    <mergeCell ref="A6:B6"/>
    <mergeCell ref="A12:B12"/>
    <mergeCell ref="A13:B13"/>
    <mergeCell ref="A14:B14"/>
    <mergeCell ref="A15:B15"/>
    <mergeCell ref="A16:B16"/>
    <mergeCell ref="A27:B27"/>
    <mergeCell ref="A20:B20"/>
    <mergeCell ref="A22:B22"/>
    <mergeCell ref="A23:B23"/>
    <mergeCell ref="A24:B24"/>
    <mergeCell ref="A25:B25"/>
    <mergeCell ref="A26:B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7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13" customWidth="1"/>
    <col min="3" max="3" width="99.5" customWidth="1"/>
    <col min="4" max="26" width="10.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ht="30">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5"/>
  <cols>
    <col min="1" max="1" width="11.09765625" style="210" customWidth="1"/>
    <col min="2" max="2" width="28.09765625" style="210" customWidth="1"/>
    <col min="3" max="3" width="27" style="210" customWidth="1"/>
    <col min="4" max="4" width="14.19921875" style="210" bestFit="1" customWidth="1"/>
    <col min="5" max="5" width="22" style="210" customWidth="1"/>
    <col min="6" max="26" width="6.5" style="210" customWidth="1"/>
    <col min="27" max="16384" width="11.19921875" style="210"/>
  </cols>
  <sheetData>
    <row r="1" spans="1:26">
      <c r="A1" s="253" t="s">
        <v>1687</v>
      </c>
      <c r="B1" s="254"/>
      <c r="C1" s="254"/>
      <c r="D1" s="255"/>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61" t="s">
        <v>1655</v>
      </c>
      <c r="D2" s="261"/>
      <c r="E2" s="261"/>
      <c r="F2" s="208"/>
      <c r="G2" s="209"/>
      <c r="H2" s="209"/>
      <c r="I2" s="209"/>
      <c r="J2" s="209"/>
      <c r="K2" s="209"/>
      <c r="L2" s="209"/>
      <c r="M2" s="209"/>
      <c r="N2" s="209"/>
      <c r="O2" s="209"/>
      <c r="P2" s="209"/>
      <c r="Q2" s="209"/>
      <c r="R2" s="209"/>
      <c r="S2" s="209"/>
      <c r="T2" s="209"/>
      <c r="U2" s="209"/>
      <c r="V2" s="209"/>
      <c r="W2" s="209"/>
      <c r="X2" s="209"/>
      <c r="Y2" s="209"/>
      <c r="Z2" s="209"/>
    </row>
    <row r="3" spans="1:26">
      <c r="A3" s="260" t="s">
        <v>2</v>
      </c>
      <c r="B3" s="260"/>
      <c r="C3" s="260"/>
      <c r="D3" s="260"/>
      <c r="E3" s="260"/>
      <c r="F3" s="208"/>
      <c r="G3" s="209"/>
      <c r="H3" s="209"/>
      <c r="I3" s="209"/>
      <c r="J3" s="209"/>
      <c r="K3" s="209"/>
      <c r="L3" s="209"/>
      <c r="M3" s="209"/>
      <c r="N3" s="209"/>
      <c r="O3" s="209"/>
      <c r="P3" s="209"/>
      <c r="Q3" s="209"/>
      <c r="R3" s="209"/>
      <c r="S3" s="209"/>
      <c r="T3" s="209"/>
      <c r="U3" s="209"/>
      <c r="V3" s="209"/>
      <c r="W3" s="209"/>
      <c r="X3" s="209"/>
      <c r="Y3" s="209"/>
      <c r="Z3" s="209"/>
    </row>
    <row r="4" spans="1:26">
      <c r="A4" s="256" t="s">
        <v>1672</v>
      </c>
      <c r="B4" s="257"/>
      <c r="C4" s="257"/>
      <c r="D4" s="257"/>
      <c r="E4" s="257"/>
      <c r="F4" s="208"/>
      <c r="G4" s="209"/>
      <c r="H4" s="209"/>
      <c r="I4" s="209"/>
      <c r="J4" s="209"/>
      <c r="K4" s="209"/>
      <c r="L4" s="209"/>
      <c r="M4" s="209"/>
      <c r="N4" s="209"/>
      <c r="O4" s="209"/>
      <c r="P4" s="209"/>
      <c r="Q4" s="209"/>
      <c r="R4" s="209"/>
      <c r="S4" s="209"/>
      <c r="T4" s="209"/>
      <c r="U4" s="209"/>
      <c r="V4" s="209"/>
      <c r="W4" s="209"/>
      <c r="X4" s="209"/>
      <c r="Y4" s="209"/>
      <c r="Z4" s="209"/>
    </row>
    <row r="5" spans="1:26">
      <c r="A5" s="258" t="s">
        <v>1609</v>
      </c>
      <c r="B5" s="257"/>
      <c r="C5" s="257"/>
      <c r="D5" s="257"/>
      <c r="E5" s="257"/>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9" t="s">
        <v>13</v>
      </c>
      <c r="D6" s="259"/>
      <c r="E6" s="259"/>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9" t="s">
        <v>1585</v>
      </c>
      <c r="D7" s="259"/>
      <c r="E7" s="259"/>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9" t="s">
        <v>1616</v>
      </c>
      <c r="D8" s="259"/>
      <c r="E8" s="259"/>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9" t="s">
        <v>1586</v>
      </c>
      <c r="D9" s="259"/>
      <c r="E9" s="259"/>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9" t="s">
        <v>21</v>
      </c>
      <c r="D10" s="259"/>
      <c r="E10" s="259"/>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9" t="s">
        <v>22</v>
      </c>
      <c r="D11" s="259"/>
      <c r="E11" s="259"/>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9" t="s">
        <v>1587</v>
      </c>
      <c r="D12" s="259"/>
      <c r="E12" s="259"/>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9" t="s">
        <v>1588</v>
      </c>
      <c r="D13" s="259"/>
      <c r="E13" s="259"/>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9" t="s">
        <v>1618</v>
      </c>
      <c r="D14" s="259"/>
      <c r="E14" s="259"/>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9" t="s">
        <v>1618</v>
      </c>
      <c r="D15" s="259"/>
      <c r="E15" s="259"/>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8" t="s">
        <v>1682</v>
      </c>
      <c r="B16" s="257"/>
      <c r="C16" s="257"/>
      <c r="D16" s="257"/>
      <c r="E16" s="257"/>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3" t="s">
        <v>1665</v>
      </c>
      <c r="D17" s="264"/>
      <c r="E17" s="264"/>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60" t="s">
        <v>31</v>
      </c>
      <c r="B18" s="260"/>
      <c r="C18" s="260"/>
      <c r="D18" s="260"/>
      <c r="E18" s="260"/>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6" t="s">
        <v>1666</v>
      </c>
      <c r="B19" s="257"/>
      <c r="C19" s="257"/>
      <c r="D19" s="257"/>
      <c r="E19" s="257"/>
      <c r="F19" s="208"/>
      <c r="G19" s="209"/>
      <c r="H19" s="209"/>
      <c r="I19" s="209"/>
      <c r="J19" s="209"/>
      <c r="K19" s="209"/>
      <c r="L19" s="209"/>
      <c r="M19" s="209"/>
      <c r="N19" s="209"/>
      <c r="O19" s="209"/>
      <c r="P19" s="209"/>
      <c r="Q19" s="209"/>
      <c r="R19" s="209"/>
      <c r="S19" s="209"/>
      <c r="T19" s="209"/>
      <c r="U19" s="209"/>
      <c r="V19" s="209"/>
      <c r="W19" s="209"/>
      <c r="X19" s="209"/>
      <c r="Y19" s="209"/>
      <c r="Z19" s="209"/>
    </row>
    <row r="20" spans="1:26" ht="21">
      <c r="A20" s="260" t="s">
        <v>3</v>
      </c>
      <c r="B20" s="257"/>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1">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1">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1.5">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1">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ht="21">
      <c r="A27" s="260" t="s">
        <v>4</v>
      </c>
      <c r="B27" s="257"/>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1.5">
      <c r="A28" s="213" t="s">
        <v>39</v>
      </c>
      <c r="B28" s="213" t="s">
        <v>40</v>
      </c>
      <c r="C28" s="262"/>
      <c r="D28" s="262"/>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1">
      <c r="A29" s="213" t="s">
        <v>41</v>
      </c>
      <c r="B29" s="213" t="s">
        <v>42</v>
      </c>
      <c r="C29" s="262"/>
      <c r="D29" s="262"/>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1">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1">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42">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42">
      <c r="A34" s="213" t="s">
        <v>47</v>
      </c>
      <c r="B34" s="213" t="s">
        <v>376</v>
      </c>
      <c r="C34" s="262"/>
      <c r="D34" s="262"/>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ht="21">
      <c r="A35" s="260" t="s">
        <v>48</v>
      </c>
      <c r="B35" s="257"/>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1">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1">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ht="21">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2">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1">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ht="21">
      <c r="A42" s="260" t="s">
        <v>60</v>
      </c>
      <c r="B42" s="257"/>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1">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1.5">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52.5">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42">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1.5">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ht="21">
      <c r="A48" s="260" t="s">
        <v>71</v>
      </c>
      <c r="B48" s="257"/>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1">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1">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1.5">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1.5">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ht="21">
      <c r="A53" s="260" t="s">
        <v>82</v>
      </c>
      <c r="B53" s="257"/>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1">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1.5">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1.5">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1.5">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ht="21">
      <c r="A58" s="260" t="s">
        <v>90</v>
      </c>
      <c r="B58" s="257"/>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1">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1">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1">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1.5">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2">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1">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ht="21">
      <c r="A65" s="260" t="s">
        <v>101</v>
      </c>
      <c r="B65" s="257"/>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1">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1">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ht="21">
      <c r="A68" s="260" t="s">
        <v>107</v>
      </c>
      <c r="B68" s="257"/>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1">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1">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1.5">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ht="21">
      <c r="A73" s="260" t="s">
        <v>117</v>
      </c>
      <c r="B73" s="257"/>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1">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1.5">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ht="21">
      <c r="A77" s="260" t="s">
        <v>125</v>
      </c>
      <c r="B77" s="257"/>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1.5">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1">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1">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1">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ht="21">
      <c r="A82" s="260" t="s">
        <v>135</v>
      </c>
      <c r="B82" s="257"/>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1">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1">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ht="21">
      <c r="A85" s="260" t="s">
        <v>141</v>
      </c>
      <c r="B85" s="257"/>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1.5">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1">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1">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ht="21">
      <c r="A90" s="260" t="s">
        <v>150</v>
      </c>
      <c r="B90" s="257"/>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1">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2">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ht="21">
      <c r="A93" s="260" t="s">
        <v>156</v>
      </c>
      <c r="B93" s="257"/>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1.5">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1.5">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9:E19"/>
    <mergeCell ref="A20:B20"/>
    <mergeCell ref="C14:E14"/>
    <mergeCell ref="C15:E15"/>
    <mergeCell ref="A42:B42"/>
    <mergeCell ref="A48:B48"/>
    <mergeCell ref="A53:B53"/>
    <mergeCell ref="A65:B65"/>
    <mergeCell ref="A82:B82"/>
    <mergeCell ref="A93:B93"/>
    <mergeCell ref="A58:B58"/>
    <mergeCell ref="A68:B68"/>
    <mergeCell ref="A73:B73"/>
    <mergeCell ref="A77:B77"/>
    <mergeCell ref="A85:B85"/>
    <mergeCell ref="A90:B90"/>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1:D1"/>
    <mergeCell ref="A4:E4"/>
    <mergeCell ref="A5:E5"/>
    <mergeCell ref="C6:E6"/>
    <mergeCell ref="C7:E7"/>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40" customWidth="1"/>
    <col min="9" max="26" width="6.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75:B75"/>
    <mergeCell ref="A67:B67"/>
    <mergeCell ref="A24:B24"/>
    <mergeCell ref="A30:B30"/>
    <mergeCell ref="A64:B64"/>
    <mergeCell ref="A59:B59"/>
    <mergeCell ref="A50:B50"/>
    <mergeCell ref="A55:B55"/>
    <mergeCell ref="A47:B47"/>
    <mergeCell ref="A35:B35"/>
    <mergeCell ref="A40:B40"/>
    <mergeCell ref="A17:B17"/>
    <mergeCell ref="A9:B9"/>
    <mergeCell ref="A2:B2"/>
    <mergeCell ref="A1:H1"/>
    <mergeCell ref="A72:B72"/>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9921875" style="16" customWidth="1"/>
    <col min="2" max="2" width="16.3984375" style="16" customWidth="1"/>
    <col min="3" max="3" width="28.8984375" style="16" customWidth="1"/>
    <col min="4" max="4" width="15.59765625" style="16" customWidth="1"/>
    <col min="5" max="5" width="10.09765625" style="16" customWidth="1"/>
    <col min="6" max="6" width="11.69921875" style="16" customWidth="1"/>
    <col min="7" max="7" width="11.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2" t="s">
        <v>1690</v>
      </c>
      <c r="B1" s="272"/>
      <c r="C1" s="272"/>
      <c r="D1" s="272"/>
      <c r="E1" s="272"/>
      <c r="F1" s="272"/>
      <c r="G1" s="273"/>
      <c r="H1" s="128" t="str">
        <f>Assessment!E1</f>
        <v>Version 2.01</v>
      </c>
    </row>
    <row r="2" spans="1:201" s="107" customFormat="1" ht="48" customHeight="1">
      <c r="A2" s="105" t="s">
        <v>13</v>
      </c>
      <c r="B2" s="274" t="str">
        <f>Assessment!C6</f>
        <v>Vendor Name</v>
      </c>
      <c r="C2" s="274"/>
      <c r="D2" s="106"/>
      <c r="E2" s="105" t="s">
        <v>15</v>
      </c>
      <c r="F2" s="270" t="str">
        <f>Assessment!C7</f>
        <v>Product Name and Version Information</v>
      </c>
      <c r="G2" s="270"/>
      <c r="H2" s="270"/>
    </row>
    <row r="3" spans="1:201" s="107" customFormat="1" ht="48" customHeight="1">
      <c r="A3" s="105" t="s">
        <v>21</v>
      </c>
      <c r="B3" s="271" t="str">
        <f>Assessment!C10</f>
        <v>Vendor Contact Name</v>
      </c>
      <c r="C3" s="271"/>
      <c r="D3" s="108"/>
      <c r="E3" s="105" t="s">
        <v>17</v>
      </c>
      <c r="F3" s="270" t="str">
        <f>Assessment!C8</f>
        <v>Brief Description of the Product</v>
      </c>
      <c r="G3" s="270"/>
      <c r="H3" s="270"/>
    </row>
    <row r="4" spans="1:201" s="107" customFormat="1" ht="48" customHeight="1">
      <c r="A4" s="105" t="s">
        <v>22</v>
      </c>
      <c r="B4" s="268" t="str">
        <f>Assessment!C11</f>
        <v>Vendor Contact Title</v>
      </c>
      <c r="C4" s="269"/>
      <c r="D4" s="109"/>
      <c r="E4" s="105" t="s">
        <v>404</v>
      </c>
      <c r="F4" s="270" t="s">
        <v>405</v>
      </c>
      <c r="G4" s="270"/>
      <c r="H4" s="270"/>
    </row>
    <row r="5" spans="1:201" s="107" customFormat="1" ht="48" customHeight="1">
      <c r="A5" s="105" t="s">
        <v>1603</v>
      </c>
      <c r="B5" s="271" t="str">
        <f>Assessment!C12</f>
        <v>Vendor Contact E-mail Address</v>
      </c>
      <c r="C5" s="271"/>
      <c r="D5" s="110"/>
      <c r="E5" s="105" t="s">
        <v>406</v>
      </c>
      <c r="F5" s="270" t="str">
        <f>Assessment!C2</f>
        <v>mm/dd/yyyy</v>
      </c>
      <c r="G5" s="270"/>
      <c r="H5" s="270"/>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7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7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8.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8.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7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75" t="s">
        <v>1601</v>
      </c>
      <c r="B26" s="275"/>
      <c r="C26" s="275"/>
      <c r="D26" s="275"/>
      <c r="E26" s="275"/>
      <c r="F26" s="275"/>
      <c r="G26" s="275"/>
    </row>
    <row r="27" spans="1:201" s="102" customFormat="1" ht="36" customHeight="1">
      <c r="A27" s="176" t="s">
        <v>402</v>
      </c>
      <c r="B27" s="276" t="s">
        <v>412</v>
      </c>
      <c r="C27" s="276"/>
      <c r="D27" s="276" t="s">
        <v>413</v>
      </c>
      <c r="E27" s="276"/>
      <c r="F27" s="276"/>
      <c r="G27" s="176" t="s">
        <v>1602</v>
      </c>
    </row>
    <row r="28" spans="1:201" s="198" customFormat="1" ht="48" customHeight="1">
      <c r="A28" s="194" t="str">
        <f>Assessment!A28</f>
        <v>COMP-01</v>
      </c>
      <c r="B28" s="277" t="str">
        <f>Assessment!B28</f>
        <v>Describe your organization’s business background and ownership structure, including all parent and subsidiary relationships.</v>
      </c>
      <c r="C28" s="277"/>
      <c r="D28" s="277">
        <f>Assessment!C28</f>
        <v>0</v>
      </c>
      <c r="E28" s="277"/>
      <c r="F28" s="277"/>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77" t="str">
        <f>Assessment!B29</f>
        <v>Describe how long your organization has conducted business in this product area.</v>
      </c>
      <c r="C29" s="277"/>
      <c r="D29" s="277">
        <f>Assessment!C29</f>
        <v>0</v>
      </c>
      <c r="E29" s="277"/>
      <c r="F29" s="277"/>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77" t="str">
        <f>Assessment!B33</f>
        <v>Do you have a dedicated Software and System Development team(s)? (e.g. Customer Support, Implementation, Product Management, etc.)</v>
      </c>
      <c r="C30" s="277"/>
      <c r="D30" s="277">
        <f>Assessment!C33</f>
        <v>0</v>
      </c>
      <c r="E30" s="277"/>
      <c r="F30" s="277"/>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77" t="str">
        <f>Assessment!B34</f>
        <v>Use this area to share information about your environment that will assist those who are assessing your company data security program.</v>
      </c>
      <c r="C31" s="277"/>
      <c r="D31" s="277">
        <f>Assessment!C34</f>
        <v>0</v>
      </c>
      <c r="E31" s="277"/>
      <c r="F31" s="277"/>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D29:F29"/>
    <mergeCell ref="B29:C29"/>
    <mergeCell ref="B30:C30"/>
    <mergeCell ref="B31:C31"/>
    <mergeCell ref="D30:F30"/>
    <mergeCell ref="D31:F31"/>
    <mergeCell ref="A26:G26"/>
    <mergeCell ref="B27:C27"/>
    <mergeCell ref="D27:F27"/>
    <mergeCell ref="B28:C28"/>
    <mergeCell ref="D28:F28"/>
    <mergeCell ref="B4:C4"/>
    <mergeCell ref="F4:H4"/>
    <mergeCell ref="B5:C5"/>
    <mergeCell ref="F5:H5"/>
    <mergeCell ref="A1:G1"/>
    <mergeCell ref="B2:C2"/>
    <mergeCell ref="F2:H2"/>
    <mergeCell ref="B3:C3"/>
    <mergeCell ref="F3:H3"/>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04" customFormat="1" ht="36" customHeight="1">
      <c r="A1" s="284" t="s">
        <v>1691</v>
      </c>
      <c r="B1" s="284"/>
      <c r="C1" s="284"/>
      <c r="D1" s="284"/>
      <c r="E1" s="284"/>
      <c r="F1" s="284"/>
      <c r="G1" s="285" t="str">
        <f>Assessment!E1</f>
        <v>Version 2.01</v>
      </c>
      <c r="H1" s="285"/>
    </row>
    <row r="2" spans="1:8" s="104" customFormat="1" ht="26.1" customHeight="1">
      <c r="A2" s="302"/>
      <c r="B2" s="302"/>
      <c r="C2" s="302"/>
      <c r="D2" s="302"/>
      <c r="E2" s="302"/>
      <c r="F2" s="302"/>
      <c r="G2" s="302"/>
      <c r="H2" s="302"/>
    </row>
    <row r="3" spans="1:8" s="5" customFormat="1" ht="32.25" customHeight="1">
      <c r="A3" s="112" t="s">
        <v>1605</v>
      </c>
      <c r="B3" s="271" t="str">
        <f>Assessment!C6</f>
        <v>Vendor Name</v>
      </c>
      <c r="C3" s="271"/>
      <c r="D3" s="112" t="s">
        <v>1606</v>
      </c>
      <c r="E3" s="271" t="str">
        <f>Assessment!C7</f>
        <v>Product Name and Version Information</v>
      </c>
      <c r="F3" s="271"/>
      <c r="G3" s="271"/>
      <c r="H3" s="271"/>
    </row>
    <row r="4" spans="1:8" ht="28.5">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30">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30">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30">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30">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30">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30">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60">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30">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75">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50">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60">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1.95"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8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5"/>
  <cols>
    <col min="1" max="1" width="9.19921875" style="49" bestFit="1" customWidth="1"/>
    <col min="2" max="2" width="6.19921875" style="49" bestFit="1" customWidth="1"/>
    <col min="3" max="3" width="19.69921875" style="49" bestFit="1" customWidth="1"/>
    <col min="4" max="4" width="11.59765625" style="49" bestFit="1" customWidth="1"/>
    <col min="5" max="5" width="4.39843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01" t="s">
        <v>418</v>
      </c>
      <c r="B1" s="202" t="s">
        <v>430</v>
      </c>
    </row>
    <row r="2" spans="1:10">
      <c r="A2" s="201" t="s">
        <v>422</v>
      </c>
      <c r="B2" s="203">
        <v>0</v>
      </c>
    </row>
    <row r="3" spans="1:10">
      <c r="A3"/>
      <c r="B3"/>
      <c r="C3"/>
      <c r="D3"/>
    </row>
    <row r="4" spans="1:10" ht="45">
      <c r="A4" s="201" t="s">
        <v>403</v>
      </c>
      <c r="B4" s="201" t="s">
        <v>402</v>
      </c>
      <c r="C4" s="201" t="s">
        <v>412</v>
      </c>
      <c r="D4" s="201" t="s">
        <v>416</v>
      </c>
      <c r="E4" s="201" t="s">
        <v>424</v>
      </c>
      <c r="F4" s="201" t="s">
        <v>162</v>
      </c>
      <c r="G4" s="201" t="s">
        <v>417</v>
      </c>
      <c r="H4" s="201" t="s">
        <v>164</v>
      </c>
      <c r="I4" s="201" t="s">
        <v>165</v>
      </c>
      <c r="J4" s="201" t="s">
        <v>166</v>
      </c>
    </row>
    <row r="5" spans="1:10" ht="75">
      <c r="A5" s="202">
        <v>4</v>
      </c>
      <c r="B5" s="202" t="s">
        <v>36</v>
      </c>
      <c r="C5" s="202" t="s">
        <v>1590</v>
      </c>
      <c r="D5" s="202">
        <v>0</v>
      </c>
      <c r="E5" s="202">
        <v>0</v>
      </c>
      <c r="F5" s="202">
        <v>0</v>
      </c>
      <c r="G5" s="202" t="s">
        <v>172</v>
      </c>
      <c r="H5" s="202">
        <v>0</v>
      </c>
      <c r="I5" s="202">
        <v>0</v>
      </c>
      <c r="J5" s="202" t="s">
        <v>169</v>
      </c>
    </row>
    <row r="6" spans="1:10" ht="30">
      <c r="A6" s="202">
        <v>6</v>
      </c>
      <c r="B6" s="202" t="s">
        <v>38</v>
      </c>
      <c r="C6" s="202" t="s">
        <v>173</v>
      </c>
      <c r="D6" s="202">
        <v>0</v>
      </c>
      <c r="E6" s="202">
        <v>0</v>
      </c>
      <c r="F6" s="202" t="s">
        <v>174</v>
      </c>
      <c r="G6" s="202" t="s">
        <v>175</v>
      </c>
      <c r="H6" s="202" t="s">
        <v>176</v>
      </c>
      <c r="I6" s="202" t="s">
        <v>176</v>
      </c>
      <c r="J6" s="202" t="s">
        <v>169</v>
      </c>
    </row>
    <row r="7" spans="1:10" ht="30">
      <c r="A7" s="202">
        <v>8</v>
      </c>
      <c r="B7" s="202" t="s">
        <v>44</v>
      </c>
      <c r="C7" s="202" t="s">
        <v>374</v>
      </c>
      <c r="D7" s="202">
        <v>0</v>
      </c>
      <c r="E7" s="202">
        <v>0</v>
      </c>
      <c r="F7" s="202">
        <v>0</v>
      </c>
      <c r="G7" s="202" t="s">
        <v>177</v>
      </c>
      <c r="H7" s="202">
        <v>0</v>
      </c>
      <c r="I7" s="202">
        <v>0</v>
      </c>
      <c r="J7" s="202">
        <v>0</v>
      </c>
    </row>
    <row r="8" spans="1:10" ht="45">
      <c r="A8" s="202">
        <v>9</v>
      </c>
      <c r="B8" s="202" t="s">
        <v>45</v>
      </c>
      <c r="C8" s="202" t="s">
        <v>375</v>
      </c>
      <c r="D8" s="202">
        <v>0</v>
      </c>
      <c r="E8" s="202">
        <v>0</v>
      </c>
      <c r="F8" s="202">
        <v>0</v>
      </c>
      <c r="G8" s="202" t="s">
        <v>168</v>
      </c>
      <c r="H8" s="202">
        <v>0</v>
      </c>
      <c r="I8" s="202">
        <v>0</v>
      </c>
      <c r="J8" s="202">
        <v>0</v>
      </c>
    </row>
    <row r="9" spans="1:10" ht="45">
      <c r="A9" s="202">
        <v>10</v>
      </c>
      <c r="B9" s="202" t="s">
        <v>49</v>
      </c>
      <c r="C9" s="202" t="s">
        <v>377</v>
      </c>
      <c r="D9" s="202">
        <v>0</v>
      </c>
      <c r="E9" s="202" t="s">
        <v>180</v>
      </c>
      <c r="F9" s="202">
        <v>0</v>
      </c>
      <c r="G9" s="202" t="s">
        <v>181</v>
      </c>
      <c r="H9" s="202" t="s">
        <v>182</v>
      </c>
      <c r="I9" s="202" t="s">
        <v>183</v>
      </c>
      <c r="J9" s="202" t="s">
        <v>184</v>
      </c>
    </row>
    <row r="10" spans="1:10" ht="45">
      <c r="A10" s="202">
        <v>11</v>
      </c>
      <c r="B10" s="202" t="s">
        <v>51</v>
      </c>
      <c r="C10" s="202" t="s">
        <v>378</v>
      </c>
      <c r="D10" s="202">
        <v>0</v>
      </c>
      <c r="E10" s="202" t="s">
        <v>186</v>
      </c>
      <c r="F10" s="202">
        <v>0</v>
      </c>
      <c r="G10" s="202" t="s">
        <v>187</v>
      </c>
      <c r="H10" s="202" t="s">
        <v>188</v>
      </c>
      <c r="I10" s="202" t="s">
        <v>189</v>
      </c>
      <c r="J10" s="202" t="s">
        <v>190</v>
      </c>
    </row>
    <row r="11" spans="1:10" ht="75">
      <c r="A11" s="202">
        <v>16</v>
      </c>
      <c r="B11" s="202" t="s">
        <v>63</v>
      </c>
      <c r="C11" s="202" t="s">
        <v>1654</v>
      </c>
      <c r="D11" s="202">
        <v>0</v>
      </c>
      <c r="E11" s="202" t="s">
        <v>201</v>
      </c>
      <c r="F11" s="202">
        <v>0</v>
      </c>
      <c r="G11" s="202" t="s">
        <v>211</v>
      </c>
      <c r="H11" s="202" t="s">
        <v>208</v>
      </c>
      <c r="I11" s="202" t="s">
        <v>212</v>
      </c>
      <c r="J11" s="202" t="s">
        <v>213</v>
      </c>
    </row>
    <row r="12" spans="1:10" ht="45">
      <c r="A12" s="202">
        <v>33</v>
      </c>
      <c r="B12" s="202" t="s">
        <v>83</v>
      </c>
      <c r="C12" s="202" t="s">
        <v>1636</v>
      </c>
      <c r="D12" s="202">
        <v>0</v>
      </c>
      <c r="E12" s="202" t="s">
        <v>221</v>
      </c>
      <c r="F12" s="202">
        <v>0</v>
      </c>
      <c r="G12" s="202" t="s">
        <v>229</v>
      </c>
      <c r="H12" s="202" t="s">
        <v>230</v>
      </c>
      <c r="I12" s="202" t="s">
        <v>231</v>
      </c>
      <c r="J12" s="202" t="s">
        <v>232</v>
      </c>
    </row>
    <row r="13" spans="1:10" ht="45">
      <c r="A13" s="202">
        <v>44</v>
      </c>
      <c r="B13" s="202" t="s">
        <v>91</v>
      </c>
      <c r="C13" s="202" t="s">
        <v>1673</v>
      </c>
      <c r="D13" s="202">
        <v>0</v>
      </c>
      <c r="E13" s="202" t="s">
        <v>191</v>
      </c>
      <c r="F13" s="202">
        <v>0</v>
      </c>
      <c r="G13" s="202">
        <v>0</v>
      </c>
      <c r="H13" s="202" t="s">
        <v>237</v>
      </c>
      <c r="I13" s="202" t="s">
        <v>238</v>
      </c>
      <c r="J13" s="202" t="s">
        <v>239</v>
      </c>
    </row>
    <row r="14" spans="1:10" ht="45">
      <c r="A14" s="202">
        <v>47</v>
      </c>
      <c r="B14" s="202" t="s">
        <v>93</v>
      </c>
      <c r="C14" s="202" t="s">
        <v>1639</v>
      </c>
      <c r="D14" s="202">
        <v>0</v>
      </c>
      <c r="E14" s="202" t="s">
        <v>234</v>
      </c>
      <c r="F14" s="202">
        <v>0</v>
      </c>
      <c r="G14" s="202" t="s">
        <v>240</v>
      </c>
      <c r="H14" s="202" t="s">
        <v>241</v>
      </c>
      <c r="I14" s="202" t="s">
        <v>242</v>
      </c>
      <c r="J14" s="202" t="s">
        <v>243</v>
      </c>
    </row>
    <row r="15" spans="1:10" ht="45">
      <c r="A15" s="202">
        <v>48</v>
      </c>
      <c r="B15" s="202" t="s">
        <v>95</v>
      </c>
      <c r="C15" s="202" t="s">
        <v>438</v>
      </c>
      <c r="D15" s="202">
        <v>0</v>
      </c>
      <c r="E15" s="202" t="s">
        <v>234</v>
      </c>
      <c r="F15" s="202">
        <v>0</v>
      </c>
      <c r="G15" s="202" t="s">
        <v>240</v>
      </c>
      <c r="H15" s="202" t="s">
        <v>253</v>
      </c>
      <c r="I15" s="202" t="s">
        <v>242</v>
      </c>
      <c r="J15" s="202" t="s">
        <v>243</v>
      </c>
    </row>
    <row r="16" spans="1:10" ht="60">
      <c r="A16" s="202">
        <v>49</v>
      </c>
      <c r="B16" s="202" t="s">
        <v>97</v>
      </c>
      <c r="C16" s="202" t="s">
        <v>1680</v>
      </c>
      <c r="D16" s="202">
        <v>0</v>
      </c>
      <c r="E16" s="202" t="s">
        <v>234</v>
      </c>
      <c r="F16" s="202">
        <v>0</v>
      </c>
      <c r="G16" s="202" t="s">
        <v>244</v>
      </c>
      <c r="H16" s="202">
        <v>0</v>
      </c>
      <c r="I16" s="202" t="s">
        <v>245</v>
      </c>
      <c r="J16" s="202" t="s">
        <v>246</v>
      </c>
    </row>
    <row r="17" spans="1:10" ht="90">
      <c r="A17" s="202">
        <v>50</v>
      </c>
      <c r="B17" s="202" t="s">
        <v>99</v>
      </c>
      <c r="C17" s="202" t="s">
        <v>386</v>
      </c>
      <c r="D17" s="202">
        <v>0</v>
      </c>
      <c r="E17" s="202" t="s">
        <v>234</v>
      </c>
      <c r="F17" s="202">
        <v>0</v>
      </c>
      <c r="G17" s="202" t="s">
        <v>247</v>
      </c>
      <c r="H17" s="202" t="s">
        <v>248</v>
      </c>
      <c r="I17" s="202" t="s">
        <v>249</v>
      </c>
      <c r="J17" s="202" t="s">
        <v>250</v>
      </c>
    </row>
    <row r="18" spans="1:10" ht="45">
      <c r="A18" s="202">
        <v>51</v>
      </c>
      <c r="B18" s="202" t="s">
        <v>102</v>
      </c>
      <c r="C18" s="202" t="s">
        <v>103</v>
      </c>
      <c r="D18" s="202">
        <v>0</v>
      </c>
      <c r="E18" s="202" t="s">
        <v>234</v>
      </c>
      <c r="F18" s="202">
        <v>0</v>
      </c>
      <c r="G18" s="202" t="s">
        <v>252</v>
      </c>
      <c r="H18" s="202" t="s">
        <v>253</v>
      </c>
      <c r="I18" s="202">
        <v>0</v>
      </c>
      <c r="J18" s="202">
        <v>0</v>
      </c>
    </row>
    <row r="19" spans="1:10" ht="45">
      <c r="A19" s="202">
        <v>52</v>
      </c>
      <c r="B19" s="202" t="s">
        <v>105</v>
      </c>
      <c r="C19" s="202" t="s">
        <v>1599</v>
      </c>
      <c r="D19" s="202">
        <v>0</v>
      </c>
      <c r="E19" s="202" t="s">
        <v>234</v>
      </c>
      <c r="F19" s="202">
        <v>0</v>
      </c>
      <c r="G19" s="202" t="s">
        <v>252</v>
      </c>
      <c r="H19" s="202" t="s">
        <v>241</v>
      </c>
      <c r="I19" s="202">
        <v>0</v>
      </c>
      <c r="J19" s="202">
        <v>0</v>
      </c>
    </row>
    <row r="20" spans="1:10" ht="30">
      <c r="A20" s="202">
        <v>53</v>
      </c>
      <c r="B20" s="202" t="s">
        <v>108</v>
      </c>
      <c r="C20" s="202" t="s">
        <v>1681</v>
      </c>
      <c r="D20" s="202">
        <v>0</v>
      </c>
      <c r="E20" s="202" t="s">
        <v>191</v>
      </c>
      <c r="F20" s="202">
        <v>0</v>
      </c>
      <c r="G20" s="202" t="s">
        <v>254</v>
      </c>
      <c r="H20" s="202">
        <v>0</v>
      </c>
      <c r="I20" s="202">
        <v>0</v>
      </c>
      <c r="J20" s="202">
        <v>0</v>
      </c>
    </row>
    <row r="21" spans="1:10" ht="45">
      <c r="A21" s="202">
        <v>54</v>
      </c>
      <c r="B21" s="202" t="s">
        <v>110</v>
      </c>
      <c r="C21" s="202" t="s">
        <v>1668</v>
      </c>
      <c r="D21" s="202">
        <v>0</v>
      </c>
      <c r="E21" s="202" t="s">
        <v>180</v>
      </c>
      <c r="F21" s="202">
        <v>0</v>
      </c>
      <c r="G21" s="202" t="s">
        <v>255</v>
      </c>
      <c r="H21" s="202" t="s">
        <v>237</v>
      </c>
      <c r="I21" s="202">
        <v>0</v>
      </c>
      <c r="J21" s="202">
        <v>0</v>
      </c>
    </row>
    <row r="22" spans="1:10" ht="45">
      <c r="A22" s="202">
        <v>55</v>
      </c>
      <c r="B22" s="202" t="s">
        <v>112</v>
      </c>
      <c r="C22" s="202" t="s">
        <v>113</v>
      </c>
      <c r="D22" s="202">
        <v>0</v>
      </c>
      <c r="E22" s="202" t="s">
        <v>234</v>
      </c>
      <c r="F22" s="202">
        <v>0</v>
      </c>
      <c r="G22" s="202" t="s">
        <v>255</v>
      </c>
      <c r="H22" s="202">
        <v>0</v>
      </c>
      <c r="I22" s="202">
        <v>0</v>
      </c>
      <c r="J22" s="202">
        <v>0</v>
      </c>
    </row>
    <row r="23" spans="1:10" ht="75">
      <c r="A23" s="202">
        <v>56</v>
      </c>
      <c r="B23" s="202" t="s">
        <v>115</v>
      </c>
      <c r="C23" s="202" t="s">
        <v>256</v>
      </c>
      <c r="D23" s="202">
        <v>0</v>
      </c>
      <c r="E23" s="202" t="s">
        <v>180</v>
      </c>
      <c r="F23" s="202">
        <v>0</v>
      </c>
      <c r="G23" s="202" t="s">
        <v>257</v>
      </c>
      <c r="H23" s="202" t="s">
        <v>258</v>
      </c>
      <c r="I23" s="202" t="s">
        <v>259</v>
      </c>
      <c r="J23" s="202">
        <v>0</v>
      </c>
    </row>
    <row r="24" spans="1:10" ht="60">
      <c r="A24" s="202">
        <v>58</v>
      </c>
      <c r="B24" s="202" t="s">
        <v>120</v>
      </c>
      <c r="C24" s="202" t="s">
        <v>1669</v>
      </c>
      <c r="D24" s="202">
        <v>0</v>
      </c>
      <c r="E24" s="202" t="s">
        <v>261</v>
      </c>
      <c r="F24" s="202">
        <v>0</v>
      </c>
      <c r="G24" s="202" t="s">
        <v>222</v>
      </c>
      <c r="H24" s="202" t="s">
        <v>223</v>
      </c>
      <c r="I24" s="202">
        <v>0</v>
      </c>
      <c r="J24" s="202" t="s">
        <v>260</v>
      </c>
    </row>
    <row r="25" spans="1:10" ht="45">
      <c r="A25" s="202">
        <v>63</v>
      </c>
      <c r="B25" s="202" t="s">
        <v>128</v>
      </c>
      <c r="C25" s="202" t="s">
        <v>392</v>
      </c>
      <c r="D25" s="202">
        <v>0</v>
      </c>
      <c r="E25" s="202" t="s">
        <v>262</v>
      </c>
      <c r="F25" s="202">
        <v>0</v>
      </c>
      <c r="G25" s="202" t="s">
        <v>229</v>
      </c>
      <c r="H25" s="202" t="s">
        <v>265</v>
      </c>
      <c r="I25" s="202">
        <v>0</v>
      </c>
      <c r="J25" s="202">
        <v>0</v>
      </c>
    </row>
    <row r="26" spans="1:10" ht="45">
      <c r="A26" s="202">
        <v>64</v>
      </c>
      <c r="B26" s="202" t="s">
        <v>130</v>
      </c>
      <c r="C26" s="202" t="s">
        <v>393</v>
      </c>
      <c r="D26" s="202">
        <v>0</v>
      </c>
      <c r="E26" s="202" t="s">
        <v>266</v>
      </c>
      <c r="F26" s="202">
        <v>0</v>
      </c>
      <c r="G26" s="202" t="s">
        <v>267</v>
      </c>
      <c r="H26" s="202">
        <v>0</v>
      </c>
      <c r="I26" s="202" t="s">
        <v>268</v>
      </c>
      <c r="J26" s="202" t="s">
        <v>269</v>
      </c>
    </row>
    <row r="27" spans="1:10" ht="30">
      <c r="A27" s="202">
        <v>65</v>
      </c>
      <c r="B27" s="202" t="s">
        <v>132</v>
      </c>
      <c r="C27" s="202" t="s">
        <v>133</v>
      </c>
      <c r="D27" s="202">
        <v>0</v>
      </c>
      <c r="E27" s="202" t="s">
        <v>266</v>
      </c>
      <c r="F27" s="202">
        <v>0</v>
      </c>
      <c r="G27" s="202" t="s">
        <v>267</v>
      </c>
      <c r="H27" s="202" t="s">
        <v>270</v>
      </c>
      <c r="I27" s="202" t="s">
        <v>268</v>
      </c>
      <c r="J27" s="202" t="s">
        <v>271</v>
      </c>
    </row>
    <row r="28" spans="1:10" ht="45">
      <c r="A28" s="202">
        <v>66</v>
      </c>
      <c r="B28" s="202" t="s">
        <v>136</v>
      </c>
      <c r="C28" s="202" t="s">
        <v>394</v>
      </c>
      <c r="D28" s="202">
        <v>0</v>
      </c>
      <c r="E28" s="202" t="s">
        <v>272</v>
      </c>
      <c r="F28" s="202">
        <v>0</v>
      </c>
      <c r="G28" s="202" t="s">
        <v>255</v>
      </c>
      <c r="H28" s="202" t="s">
        <v>273</v>
      </c>
      <c r="I28" s="202" t="s">
        <v>274</v>
      </c>
      <c r="J28" s="202" t="s">
        <v>275</v>
      </c>
    </row>
    <row r="29" spans="1:10" ht="60">
      <c r="A29" s="202">
        <v>67</v>
      </c>
      <c r="B29" s="202" t="s">
        <v>138</v>
      </c>
      <c r="C29" s="202" t="s">
        <v>139</v>
      </c>
      <c r="D29" s="202">
        <v>0</v>
      </c>
      <c r="E29" s="202" t="s">
        <v>234</v>
      </c>
      <c r="F29" s="202">
        <v>0</v>
      </c>
      <c r="G29" s="202" t="s">
        <v>276</v>
      </c>
      <c r="H29" s="202" t="s">
        <v>277</v>
      </c>
      <c r="I29" s="202" t="s">
        <v>278</v>
      </c>
      <c r="J29" s="202" t="s">
        <v>279</v>
      </c>
    </row>
    <row r="30" spans="1:10" ht="75">
      <c r="A30" s="202">
        <v>68</v>
      </c>
      <c r="B30" s="202" t="s">
        <v>142</v>
      </c>
      <c r="C30" s="202" t="s">
        <v>395</v>
      </c>
      <c r="D30" s="202">
        <v>0</v>
      </c>
      <c r="E30" s="202">
        <v>0</v>
      </c>
      <c r="F30" s="202">
        <v>0</v>
      </c>
      <c r="G30" s="202" t="s">
        <v>280</v>
      </c>
      <c r="H30" s="202" t="s">
        <v>281</v>
      </c>
      <c r="I30" s="202" t="s">
        <v>282</v>
      </c>
      <c r="J30" s="202" t="s">
        <v>283</v>
      </c>
    </row>
    <row r="31" spans="1:10" ht="45">
      <c r="A31" s="202">
        <v>69</v>
      </c>
      <c r="B31" s="202" t="s">
        <v>144</v>
      </c>
      <c r="C31" s="202" t="s">
        <v>1649</v>
      </c>
      <c r="D31" s="202">
        <v>0</v>
      </c>
      <c r="E31" s="202" t="s">
        <v>284</v>
      </c>
      <c r="F31" s="202">
        <v>0</v>
      </c>
      <c r="G31" s="202" t="s">
        <v>178</v>
      </c>
      <c r="H31" s="202" t="s">
        <v>285</v>
      </c>
      <c r="I31" s="202" t="s">
        <v>286</v>
      </c>
      <c r="J31" s="202" t="s">
        <v>287</v>
      </c>
    </row>
    <row r="32" spans="1:10" ht="30">
      <c r="A32" s="202">
        <v>70</v>
      </c>
      <c r="B32" s="202" t="s">
        <v>146</v>
      </c>
      <c r="C32" s="202" t="s">
        <v>396</v>
      </c>
      <c r="D32" s="202">
        <v>0</v>
      </c>
      <c r="E32" s="202" t="s">
        <v>266</v>
      </c>
      <c r="F32" s="202">
        <v>0</v>
      </c>
      <c r="G32" s="202" t="s">
        <v>288</v>
      </c>
      <c r="H32" s="202" t="s">
        <v>223</v>
      </c>
      <c r="I32" s="202" t="s">
        <v>289</v>
      </c>
      <c r="J32" s="202" t="s">
        <v>290</v>
      </c>
    </row>
    <row r="33" spans="1:10" ht="30">
      <c r="A33" s="202">
        <v>71</v>
      </c>
      <c r="B33" s="202" t="s">
        <v>148</v>
      </c>
      <c r="C33" s="202" t="s">
        <v>397</v>
      </c>
      <c r="D33" s="202">
        <v>0</v>
      </c>
      <c r="E33" s="202" t="s">
        <v>291</v>
      </c>
      <c r="F33" s="202" t="s">
        <v>174</v>
      </c>
      <c r="G33" s="202" t="s">
        <v>280</v>
      </c>
      <c r="H33" s="202" t="s">
        <v>176</v>
      </c>
      <c r="I33" s="202">
        <v>0</v>
      </c>
      <c r="J33" s="202" t="s">
        <v>292</v>
      </c>
    </row>
    <row r="34" spans="1:10" ht="60">
      <c r="A34" s="202">
        <v>74</v>
      </c>
      <c r="B34" s="202" t="s">
        <v>157</v>
      </c>
      <c r="C34" s="202" t="s">
        <v>399</v>
      </c>
      <c r="D34" s="202">
        <v>0</v>
      </c>
      <c r="E34" s="202" t="s">
        <v>284</v>
      </c>
      <c r="F34" s="202">
        <v>0</v>
      </c>
      <c r="G34" s="202" t="s">
        <v>236</v>
      </c>
      <c r="H34" s="202" t="s">
        <v>299</v>
      </c>
      <c r="I34" s="202" t="s">
        <v>300</v>
      </c>
      <c r="J34" s="202" t="s">
        <v>301</v>
      </c>
    </row>
    <row r="35" spans="1:10" ht="75">
      <c r="A35" s="202">
        <v>75</v>
      </c>
      <c r="B35" s="202" t="s">
        <v>159</v>
      </c>
      <c r="C35" s="202" t="s">
        <v>1653</v>
      </c>
      <c r="D35" s="202">
        <v>0</v>
      </c>
      <c r="E35" s="202" t="s">
        <v>284</v>
      </c>
      <c r="F35" s="202">
        <v>0</v>
      </c>
      <c r="G35" s="202">
        <v>0</v>
      </c>
      <c r="H35" s="202" t="s">
        <v>299</v>
      </c>
      <c r="I35" s="202" t="s">
        <v>300</v>
      </c>
      <c r="J35" s="202" t="s">
        <v>301</v>
      </c>
    </row>
    <row r="36" spans="1:10" ht="60">
      <c r="A36" s="202" t="s">
        <v>432</v>
      </c>
      <c r="B36" s="202" t="s">
        <v>437</v>
      </c>
      <c r="C36" s="202" t="s">
        <v>1667</v>
      </c>
      <c r="D36" s="202">
        <v>0</v>
      </c>
      <c r="E36" s="202" t="s">
        <v>251</v>
      </c>
      <c r="F36" s="202" t="s">
        <v>432</v>
      </c>
      <c r="G36" s="202" t="s">
        <v>432</v>
      </c>
      <c r="H36" s="202" t="s">
        <v>432</v>
      </c>
      <c r="I36" s="202" t="s">
        <v>432</v>
      </c>
      <c r="J36" s="202" t="s">
        <v>432</v>
      </c>
    </row>
    <row r="37" spans="1:10" ht="90">
      <c r="A37" s="202"/>
      <c r="B37" s="202" t="s">
        <v>47</v>
      </c>
      <c r="C37" s="202" t="s">
        <v>376</v>
      </c>
      <c r="D37" s="202">
        <v>0</v>
      </c>
      <c r="E37" s="202">
        <v>0</v>
      </c>
      <c r="F37" s="202">
        <v>0</v>
      </c>
      <c r="G37" s="202" t="s">
        <v>168</v>
      </c>
      <c r="H37" s="202">
        <v>0</v>
      </c>
      <c r="I37" s="202">
        <v>0</v>
      </c>
      <c r="J37" s="202">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cols>
    <col min="1" max="1" width="4" style="21" bestFit="1" customWidth="1"/>
    <col min="2" max="2" width="8.59765625" style="21"/>
    <col min="3" max="3" width="42.1992187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7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7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7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30.7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7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7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7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7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7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56" t="s">
        <v>280</v>
      </c>
      <c r="B1" s="57" t="s">
        <v>444</v>
      </c>
    </row>
    <row r="2" spans="1:2" ht="78.75">
      <c r="A2" s="56" t="s">
        <v>445</v>
      </c>
      <c r="B2" s="57" t="s">
        <v>446</v>
      </c>
    </row>
    <row r="3" spans="1:2" ht="78.75">
      <c r="A3" s="58" t="s">
        <v>447</v>
      </c>
      <c r="B3" s="59" t="s">
        <v>448</v>
      </c>
    </row>
    <row r="4" spans="1:2" ht="31.5">
      <c r="A4" s="58" t="s">
        <v>449</v>
      </c>
      <c r="B4" s="59" t="s">
        <v>450</v>
      </c>
    </row>
    <row r="5" spans="1:2" ht="47.25">
      <c r="A5" s="58" t="s">
        <v>451</v>
      </c>
      <c r="B5" s="59" t="s">
        <v>452</v>
      </c>
    </row>
    <row r="6" spans="1:2" ht="63">
      <c r="A6" s="58" t="s">
        <v>453</v>
      </c>
      <c r="B6" s="59" t="s">
        <v>454</v>
      </c>
    </row>
    <row r="7" spans="1:2" ht="78.75">
      <c r="A7" s="58" t="s">
        <v>455</v>
      </c>
      <c r="B7" s="59" t="s">
        <v>456</v>
      </c>
    </row>
    <row r="8" spans="1:2" ht="47.25">
      <c r="A8" s="58" t="s">
        <v>457</v>
      </c>
      <c r="B8" s="59" t="s">
        <v>458</v>
      </c>
    </row>
    <row r="9" spans="1:2" ht="15.75">
      <c r="A9" s="58" t="s">
        <v>459</v>
      </c>
      <c r="B9" s="59" t="s">
        <v>460</v>
      </c>
    </row>
    <row r="10" spans="1:2" ht="15.75">
      <c r="A10" s="60" t="s">
        <v>461</v>
      </c>
      <c r="B10" s="61" t="s">
        <v>462</v>
      </c>
    </row>
    <row r="11" spans="1:2" ht="78.75">
      <c r="A11" s="60" t="s">
        <v>463</v>
      </c>
      <c r="B11" s="61" t="s">
        <v>464</v>
      </c>
    </row>
    <row r="12" spans="1:2" ht="63">
      <c r="A12" s="60" t="s">
        <v>465</v>
      </c>
      <c r="B12" s="61" t="s">
        <v>466</v>
      </c>
    </row>
    <row r="13" spans="1:2" ht="78.75">
      <c r="A13" s="60" t="s">
        <v>467</v>
      </c>
      <c r="B13" s="61" t="s">
        <v>468</v>
      </c>
    </row>
    <row r="14" spans="1:2" ht="31.5">
      <c r="A14" s="60" t="s">
        <v>469</v>
      </c>
      <c r="B14" s="61" t="s">
        <v>470</v>
      </c>
    </row>
    <row r="15" spans="1:2" ht="110.25">
      <c r="A15" s="60" t="s">
        <v>471</v>
      </c>
      <c r="B15" s="61" t="s">
        <v>472</v>
      </c>
    </row>
    <row r="16" spans="1:2" ht="31.5">
      <c r="A16" s="62" t="s">
        <v>473</v>
      </c>
      <c r="B16" s="63" t="s">
        <v>474</v>
      </c>
    </row>
    <row r="17" spans="1:2" ht="31.5">
      <c r="A17" s="62" t="s">
        <v>475</v>
      </c>
      <c r="B17" s="63" t="s">
        <v>476</v>
      </c>
    </row>
    <row r="18" spans="1:2" ht="47.25">
      <c r="A18" s="62" t="s">
        <v>477</v>
      </c>
      <c r="B18" s="63" t="s">
        <v>478</v>
      </c>
    </row>
    <row r="19" spans="1:2" ht="31.5">
      <c r="A19" s="62" t="s">
        <v>479</v>
      </c>
      <c r="B19" s="63" t="s">
        <v>480</v>
      </c>
    </row>
    <row r="20" spans="1:2" ht="47.25">
      <c r="A20" s="62" t="s">
        <v>481</v>
      </c>
      <c r="B20" s="63" t="s">
        <v>482</v>
      </c>
    </row>
    <row r="21" spans="1:2" ht="31.5">
      <c r="A21" s="62" t="s">
        <v>483</v>
      </c>
      <c r="B21" s="63" t="s">
        <v>484</v>
      </c>
    </row>
    <row r="22" spans="1:2" ht="31.5">
      <c r="A22" s="62" t="s">
        <v>276</v>
      </c>
      <c r="B22" s="63" t="s">
        <v>485</v>
      </c>
    </row>
    <row r="23" spans="1:2" ht="63">
      <c r="A23" s="62" t="s">
        <v>247</v>
      </c>
      <c r="B23" s="63" t="s">
        <v>486</v>
      </c>
    </row>
    <row r="24" spans="1:2" ht="31.5">
      <c r="A24" s="62" t="s">
        <v>487</v>
      </c>
      <c r="B24" s="63" t="s">
        <v>488</v>
      </c>
    </row>
    <row r="25" spans="1:2" ht="47.25">
      <c r="A25" s="62" t="s">
        <v>489</v>
      </c>
      <c r="B25" s="63" t="s">
        <v>490</v>
      </c>
    </row>
    <row r="26" spans="1:2" ht="47.25">
      <c r="A26" s="64" t="s">
        <v>187</v>
      </c>
      <c r="B26" s="65" t="s">
        <v>491</v>
      </c>
    </row>
    <row r="27" spans="1:2" ht="78.75">
      <c r="A27" s="64" t="s">
        <v>492</v>
      </c>
      <c r="B27" s="65" t="s">
        <v>493</v>
      </c>
    </row>
    <row r="28" spans="1:2" ht="63">
      <c r="A28" s="64" t="s">
        <v>494</v>
      </c>
      <c r="B28" s="65" t="s">
        <v>495</v>
      </c>
    </row>
    <row r="29" spans="1:2" ht="31.5">
      <c r="A29" s="64" t="s">
        <v>181</v>
      </c>
      <c r="B29" s="65" t="s">
        <v>496</v>
      </c>
    </row>
    <row r="30" spans="1:2" ht="78.75">
      <c r="A30" s="64" t="s">
        <v>497</v>
      </c>
      <c r="B30" s="65" t="s">
        <v>498</v>
      </c>
    </row>
    <row r="31" spans="1:2" ht="94.5">
      <c r="A31" s="64" t="s">
        <v>499</v>
      </c>
      <c r="B31" s="65" t="s">
        <v>500</v>
      </c>
    </row>
    <row r="32" spans="1:2" ht="47.25">
      <c r="A32" s="64" t="s">
        <v>501</v>
      </c>
      <c r="B32" s="65" t="s">
        <v>502</v>
      </c>
    </row>
    <row r="33" spans="1:2" ht="63">
      <c r="A33" s="64" t="s">
        <v>503</v>
      </c>
      <c r="B33" s="65" t="s">
        <v>504</v>
      </c>
    </row>
    <row r="34" spans="1:2" ht="78.75">
      <c r="A34" s="64" t="s">
        <v>505</v>
      </c>
      <c r="B34" s="65" t="s">
        <v>506</v>
      </c>
    </row>
    <row r="35" spans="1:2" ht="47.25">
      <c r="A35" s="64" t="s">
        <v>507</v>
      </c>
      <c r="B35" s="65" t="s">
        <v>508</v>
      </c>
    </row>
    <row r="36" spans="1:2" ht="47.25">
      <c r="A36" s="64" t="s">
        <v>509</v>
      </c>
      <c r="B36" s="65" t="s">
        <v>510</v>
      </c>
    </row>
    <row r="37" spans="1:2" ht="47.25">
      <c r="A37" s="64" t="s">
        <v>214</v>
      </c>
      <c r="B37" s="65" t="s">
        <v>511</v>
      </c>
    </row>
    <row r="38" spans="1:2" ht="63">
      <c r="A38" s="64" t="s">
        <v>512</v>
      </c>
      <c r="B38" s="65" t="s">
        <v>513</v>
      </c>
    </row>
    <row r="39" spans="1:2" ht="63">
      <c r="A39" s="64" t="s">
        <v>514</v>
      </c>
      <c r="B39" s="65" t="s">
        <v>515</v>
      </c>
    </row>
    <row r="40" spans="1:2" ht="63">
      <c r="A40" s="66" t="s">
        <v>252</v>
      </c>
      <c r="B40" s="67" t="s">
        <v>516</v>
      </c>
    </row>
    <row r="41" spans="1:2" ht="47.25">
      <c r="A41" s="66" t="s">
        <v>517</v>
      </c>
      <c r="B41" s="67" t="s">
        <v>518</v>
      </c>
    </row>
    <row r="42" spans="1:2" ht="47.25">
      <c r="A42" s="68" t="s">
        <v>255</v>
      </c>
      <c r="B42" s="69" t="s">
        <v>519</v>
      </c>
    </row>
    <row r="43" spans="1:2" ht="47.25">
      <c r="A43" s="68" t="s">
        <v>520</v>
      </c>
      <c r="B43" s="69" t="s">
        <v>521</v>
      </c>
    </row>
    <row r="44" spans="1:2" ht="63">
      <c r="A44" s="68" t="s">
        <v>522</v>
      </c>
      <c r="B44" s="69" t="s">
        <v>523</v>
      </c>
    </row>
    <row r="45" spans="1:2" ht="94.5">
      <c r="A45" s="68" t="s">
        <v>524</v>
      </c>
      <c r="B45" s="69" t="s">
        <v>525</v>
      </c>
    </row>
    <row r="46" spans="1:2" ht="47.25">
      <c r="A46" s="68" t="s">
        <v>526</v>
      </c>
      <c r="B46" s="69" t="s">
        <v>527</v>
      </c>
    </row>
    <row r="47" spans="1:2" ht="47.25">
      <c r="A47" s="68" t="s">
        <v>528</v>
      </c>
      <c r="B47" s="69" t="s">
        <v>529</v>
      </c>
    </row>
    <row r="48" spans="1:2" ht="47.25">
      <c r="A48" s="68" t="s">
        <v>254</v>
      </c>
      <c r="B48" s="69" t="s">
        <v>530</v>
      </c>
    </row>
    <row r="49" spans="1:2" ht="31.5">
      <c r="A49" s="68" t="s">
        <v>531</v>
      </c>
      <c r="B49" s="69" t="s">
        <v>443</v>
      </c>
    </row>
    <row r="50" spans="1:2" ht="31.5">
      <c r="A50" s="68" t="s">
        <v>532</v>
      </c>
      <c r="B50" s="69" t="s">
        <v>533</v>
      </c>
    </row>
    <row r="51" spans="1:2" ht="47.25">
      <c r="A51" s="68" t="s">
        <v>534</v>
      </c>
      <c r="B51" s="69" t="s">
        <v>535</v>
      </c>
    </row>
    <row r="52" spans="1:2" ht="31.5">
      <c r="A52" s="68" t="s">
        <v>536</v>
      </c>
      <c r="B52" s="69" t="s">
        <v>537</v>
      </c>
    </row>
    <row r="53" spans="1:2" ht="78.75">
      <c r="A53" s="68" t="s">
        <v>538</v>
      </c>
      <c r="B53" s="69" t="s">
        <v>539</v>
      </c>
    </row>
    <row r="54" spans="1:2" ht="63">
      <c r="A54" s="68" t="s">
        <v>540</v>
      </c>
      <c r="B54" s="69" t="s">
        <v>541</v>
      </c>
    </row>
    <row r="55" spans="1:2" ht="47.25">
      <c r="A55" s="68" t="s">
        <v>542</v>
      </c>
      <c r="B55" s="69" t="s">
        <v>543</v>
      </c>
    </row>
    <row r="56" spans="1:2" ht="63">
      <c r="A56" s="68" t="s">
        <v>544</v>
      </c>
      <c r="B56" s="69" t="s">
        <v>545</v>
      </c>
    </row>
    <row r="57" spans="1:2" ht="47.25">
      <c r="A57" s="70" t="s">
        <v>197</v>
      </c>
      <c r="B57" s="71" t="s">
        <v>546</v>
      </c>
    </row>
    <row r="58" spans="1:2" ht="47.25">
      <c r="A58" s="70" t="s">
        <v>229</v>
      </c>
      <c r="B58" s="71" t="s">
        <v>547</v>
      </c>
    </row>
    <row r="59" spans="1:2" ht="47.25">
      <c r="A59" s="70" t="s">
        <v>548</v>
      </c>
      <c r="B59" s="71" t="s">
        <v>549</v>
      </c>
    </row>
    <row r="60" spans="1:2" ht="126">
      <c r="A60" s="70" t="s">
        <v>550</v>
      </c>
      <c r="B60" s="71" t="s">
        <v>551</v>
      </c>
    </row>
    <row r="61" spans="1:2" ht="47.25">
      <c r="A61" s="70" t="s">
        <v>552</v>
      </c>
      <c r="B61" s="71" t="s">
        <v>553</v>
      </c>
    </row>
    <row r="62" spans="1:2" ht="31.5">
      <c r="A62" s="70" t="s">
        <v>244</v>
      </c>
      <c r="B62" s="71" t="s">
        <v>554</v>
      </c>
    </row>
    <row r="63" spans="1:2" ht="31.5">
      <c r="A63" s="70" t="s">
        <v>267</v>
      </c>
      <c r="B63" s="71" t="s">
        <v>555</v>
      </c>
    </row>
    <row r="64" spans="1:2" ht="47.25">
      <c r="A64" s="70" t="s">
        <v>556</v>
      </c>
      <c r="B64" s="71" t="s">
        <v>557</v>
      </c>
    </row>
    <row r="65" spans="1:2" ht="63">
      <c r="A65" s="70" t="s">
        <v>558</v>
      </c>
      <c r="B65" s="71" t="s">
        <v>559</v>
      </c>
    </row>
    <row r="66" spans="1:2" ht="47.25">
      <c r="A66" s="70" t="s">
        <v>560</v>
      </c>
      <c r="B66" s="71" t="s">
        <v>561</v>
      </c>
    </row>
    <row r="67" spans="1:2" ht="78.75">
      <c r="A67" s="70" t="s">
        <v>562</v>
      </c>
      <c r="B67" s="71" t="s">
        <v>563</v>
      </c>
    </row>
    <row r="68" spans="1:2" ht="78.75">
      <c r="A68" s="70" t="s">
        <v>236</v>
      </c>
      <c r="B68" s="71" t="s">
        <v>564</v>
      </c>
    </row>
    <row r="69" spans="1:2" ht="47.25">
      <c r="A69" s="70" t="s">
        <v>565</v>
      </c>
      <c r="B69" s="71" t="s">
        <v>566</v>
      </c>
    </row>
    <row r="70" spans="1:2" ht="63">
      <c r="A70" s="70" t="s">
        <v>567</v>
      </c>
      <c r="B70" s="71" t="s">
        <v>568</v>
      </c>
    </row>
    <row r="71" spans="1:2" ht="31.5">
      <c r="A71" s="72" t="s">
        <v>263</v>
      </c>
      <c r="B71" s="73" t="s">
        <v>569</v>
      </c>
    </row>
    <row r="72" spans="1:2" ht="47.25">
      <c r="A72" s="72" t="s">
        <v>570</v>
      </c>
      <c r="B72" s="73" t="s">
        <v>571</v>
      </c>
    </row>
    <row r="73" spans="1:2" ht="31.5">
      <c r="A73" s="72" t="s">
        <v>572</v>
      </c>
      <c r="B73" s="73" t="s">
        <v>573</v>
      </c>
    </row>
    <row r="74" spans="1:2" ht="63">
      <c r="A74" s="72" t="s">
        <v>574</v>
      </c>
      <c r="B74" s="73" t="s">
        <v>575</v>
      </c>
    </row>
    <row r="75" spans="1:2" ht="63">
      <c r="A75" s="72" t="s">
        <v>576</v>
      </c>
      <c r="B75" s="73" t="s">
        <v>577</v>
      </c>
    </row>
    <row r="76" spans="1:2" ht="31.5">
      <c r="A76" s="72" t="s">
        <v>578</v>
      </c>
      <c r="B76" s="73" t="s">
        <v>579</v>
      </c>
    </row>
    <row r="77" spans="1:2" ht="63">
      <c r="A77" s="72" t="s">
        <v>580</v>
      </c>
      <c r="B77" s="73" t="s">
        <v>581</v>
      </c>
    </row>
    <row r="78" spans="1:2" ht="110.25">
      <c r="A78" s="74" t="s">
        <v>582</v>
      </c>
      <c r="B78" s="75" t="s">
        <v>583</v>
      </c>
    </row>
    <row r="79" spans="1:2" ht="78.75">
      <c r="A79" s="74" t="s">
        <v>584</v>
      </c>
      <c r="B79" s="75" t="s">
        <v>585</v>
      </c>
    </row>
    <row r="80" spans="1:2" ht="78.75">
      <c r="A80" s="74" t="s">
        <v>586</v>
      </c>
      <c r="B80" s="75" t="s">
        <v>587</v>
      </c>
    </row>
    <row r="81" spans="1:2" ht="47.25">
      <c r="A81" s="74" t="s">
        <v>178</v>
      </c>
      <c r="B81" s="75" t="s">
        <v>588</v>
      </c>
    </row>
    <row r="82" spans="1:2" ht="63">
      <c r="A82" s="74" t="s">
        <v>589</v>
      </c>
      <c r="B82" s="75" t="s">
        <v>590</v>
      </c>
    </row>
    <row r="83" spans="1:2" ht="110.25">
      <c r="A83" s="74" t="s">
        <v>591</v>
      </c>
      <c r="B83" s="75" t="s">
        <v>592</v>
      </c>
    </row>
    <row r="84" spans="1:2" ht="63">
      <c r="A84" s="74" t="s">
        <v>593</v>
      </c>
      <c r="B84" s="75" t="s">
        <v>594</v>
      </c>
    </row>
    <row r="85" spans="1:2" ht="63">
      <c r="A85" s="74" t="s">
        <v>202</v>
      </c>
      <c r="B85" s="75" t="s">
        <v>595</v>
      </c>
    </row>
    <row r="86" spans="1:2" ht="78.75">
      <c r="A86" s="74" t="s">
        <v>596</v>
      </c>
      <c r="B86" s="75" t="s">
        <v>597</v>
      </c>
    </row>
    <row r="87" spans="1:2" ht="47.25">
      <c r="A87" s="74" t="s">
        <v>598</v>
      </c>
      <c r="B87" s="75" t="s">
        <v>599</v>
      </c>
    </row>
    <row r="88" spans="1:2" ht="47.25">
      <c r="A88" s="74" t="s">
        <v>600</v>
      </c>
      <c r="B88" s="75" t="s">
        <v>601</v>
      </c>
    </row>
    <row r="89" spans="1:2" ht="47.25">
      <c r="A89" s="74" t="s">
        <v>602</v>
      </c>
      <c r="B89" s="75" t="s">
        <v>603</v>
      </c>
    </row>
    <row r="90" spans="1:2" ht="31.5">
      <c r="A90" s="74" t="s">
        <v>604</v>
      </c>
      <c r="B90" s="75" t="s">
        <v>605</v>
      </c>
    </row>
    <row r="91" spans="1:2" ht="94.5">
      <c r="A91" s="76" t="s">
        <v>606</v>
      </c>
      <c r="B91" s="77" t="s">
        <v>607</v>
      </c>
    </row>
    <row r="92" spans="1:2" ht="78.75">
      <c r="A92" s="76" t="s">
        <v>608</v>
      </c>
      <c r="B92" s="77" t="s">
        <v>609</v>
      </c>
    </row>
    <row r="93" spans="1:2" ht="110.25">
      <c r="A93" s="76" t="s">
        <v>610</v>
      </c>
      <c r="B93" s="77" t="s">
        <v>611</v>
      </c>
    </row>
    <row r="94" spans="1:2" ht="63">
      <c r="A94" s="76" t="s">
        <v>168</v>
      </c>
      <c r="B94" s="77" t="s">
        <v>612</v>
      </c>
    </row>
    <row r="95" spans="1:2" ht="63">
      <c r="A95" s="76" t="s">
        <v>177</v>
      </c>
      <c r="B95" s="77" t="s">
        <v>613</v>
      </c>
    </row>
    <row r="96" spans="1:2" ht="47.25">
      <c r="A96" s="78" t="s">
        <v>614</v>
      </c>
      <c r="B96" s="79" t="s">
        <v>615</v>
      </c>
    </row>
    <row r="97" spans="1:2" ht="63">
      <c r="A97" s="78" t="s">
        <v>616</v>
      </c>
      <c r="B97" s="79" t="s">
        <v>617</v>
      </c>
    </row>
    <row r="98" spans="1:2" ht="63">
      <c r="A98" s="78" t="s">
        <v>618</v>
      </c>
      <c r="B98" s="79" t="s">
        <v>619</v>
      </c>
    </row>
    <row r="99" spans="1:2" ht="94.5">
      <c r="A99" s="78" t="s">
        <v>620</v>
      </c>
      <c r="B99" s="79" t="s">
        <v>621</v>
      </c>
    </row>
    <row r="100" spans="1:2" ht="78.75">
      <c r="A100" s="78" t="s">
        <v>288</v>
      </c>
      <c r="B100" s="79" t="s">
        <v>622</v>
      </c>
    </row>
    <row r="101" spans="1:2" ht="78.75">
      <c r="A101" s="78" t="s">
        <v>623</v>
      </c>
      <c r="B101" s="79" t="s">
        <v>624</v>
      </c>
    </row>
    <row r="102" spans="1:2" ht="31.5">
      <c r="A102" s="78" t="s">
        <v>625</v>
      </c>
      <c r="B102" s="79" t="s">
        <v>626</v>
      </c>
    </row>
    <row r="103" spans="1:2" ht="63">
      <c r="A103" s="80" t="s">
        <v>222</v>
      </c>
      <c r="B103" s="81" t="s">
        <v>627</v>
      </c>
    </row>
    <row r="104" spans="1:2" ht="78.75">
      <c r="A104" s="80" t="s">
        <v>226</v>
      </c>
      <c r="B104" s="81" t="s">
        <v>628</v>
      </c>
    </row>
    <row r="105" spans="1:2" ht="94.5">
      <c r="A105" s="80" t="s">
        <v>227</v>
      </c>
      <c r="B105" s="81" t="s">
        <v>629</v>
      </c>
    </row>
    <row r="106" spans="1:2" ht="78.75">
      <c r="A106" s="80" t="s">
        <v>630</v>
      </c>
      <c r="B106" s="81" t="s">
        <v>631</v>
      </c>
    </row>
    <row r="107" spans="1:2" ht="126">
      <c r="A107" s="82" t="s">
        <v>172</v>
      </c>
      <c r="B107" s="83" t="s">
        <v>632</v>
      </c>
    </row>
    <row r="108" spans="1:2" ht="47.25">
      <c r="A108" s="82" t="s">
        <v>633</v>
      </c>
      <c r="B108" s="83" t="s">
        <v>634</v>
      </c>
    </row>
    <row r="109" spans="1:2" ht="31.5">
      <c r="A109" s="82" t="s">
        <v>635</v>
      </c>
      <c r="B109" s="83" t="s">
        <v>636</v>
      </c>
    </row>
    <row r="110" spans="1:2" ht="94.5">
      <c r="A110" s="82" t="s">
        <v>175</v>
      </c>
      <c r="B110" s="83" t="s">
        <v>637</v>
      </c>
    </row>
    <row r="111" spans="1:2" ht="63">
      <c r="A111" s="82" t="s">
        <v>638</v>
      </c>
      <c r="B111" s="83" t="s">
        <v>639</v>
      </c>
    </row>
    <row r="112" spans="1:2" ht="63">
      <c r="A112" s="82" t="s">
        <v>640</v>
      </c>
      <c r="B112" s="83" t="s">
        <v>641</v>
      </c>
    </row>
    <row r="113" spans="1:2" ht="78.75">
      <c r="A113" s="82" t="s">
        <v>642</v>
      </c>
      <c r="B113" s="83" t="s">
        <v>442</v>
      </c>
    </row>
    <row r="114" spans="1:2" ht="47.25">
      <c r="A114" s="82" t="s">
        <v>643</v>
      </c>
      <c r="B114" s="83" t="s">
        <v>644</v>
      </c>
    </row>
    <row r="115" spans="1:2" ht="28.5">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2.75">
      <c r="A117" s="13" t="s">
        <v>207</v>
      </c>
      <c r="B117" s="2" t="str">
        <f>CONCATENATE(B30,"; ",B34,"; ",B37)</f>
        <v>Management of privileged access rights; Use of secret authentication information; Password management system</v>
      </c>
    </row>
    <row r="118" spans="1:2" ht="57">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2.7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8.5">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297</v>
      </c>
      <c r="B369" s="85" t="str">
        <f>CONCATENATE(B263,";",B303,";",B335)</f>
        <v>Control connection of mobile devices.;Perform maintenance on organizational systems.;Separate user functionality from system management functionality.</v>
      </c>
    </row>
    <row r="370" spans="1:2" ht="42.7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5.5">
      <c r="A631" s="88" t="s">
        <v>1565</v>
      </c>
      <c r="B631" s="92" t="s">
        <v>1564</v>
      </c>
    </row>
    <row r="632" spans="1:4" s="5" customFormat="1" ht="25.5">
      <c r="A632" s="88" t="s">
        <v>1566</v>
      </c>
      <c r="B632" s="92" t="s">
        <v>1567</v>
      </c>
    </row>
    <row r="633" spans="1:4" s="5" customFormat="1" ht="25.5">
      <c r="A633" s="88" t="s">
        <v>1575</v>
      </c>
      <c r="B633" s="92" t="s">
        <v>1577</v>
      </c>
    </row>
    <row r="634" spans="1:4" s="5" customFormat="1" ht="25.5">
      <c r="A634" s="88" t="s">
        <v>1576</v>
      </c>
      <c r="B634" s="92" t="s">
        <v>1578</v>
      </c>
    </row>
    <row r="635" spans="1:4" ht="51">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1">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5.5">
      <c r="A637" s="89" t="s">
        <v>184</v>
      </c>
      <c r="B637" s="90" t="str">
        <f>CONCATENATE(B372,"; ",B373,"; ",B376)</f>
        <v>Account Management; Access Enforcement; Least Privilege</v>
      </c>
      <c r="C637" s="89"/>
      <c r="D637" s="89"/>
    </row>
    <row r="638" spans="1:4" ht="38.25">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3.7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1">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8.25">
      <c r="A643" s="89" t="s">
        <v>228</v>
      </c>
      <c r="B643" s="90" t="str">
        <f>CONCATENATE(B375,"; ",B443,"; ", B449,"; ",B631)</f>
        <v>Separation of Duties; Contingency Plan Testing; Information System Recovery and Reconstitution; Contingency Planning Guide for Federal Information Systems</v>
      </c>
      <c r="C643" s="89"/>
      <c r="D643" s="89"/>
    </row>
    <row r="644" spans="1:4" ht="25.5">
      <c r="A644" s="89" t="s">
        <v>232</v>
      </c>
      <c r="B644" s="90" t="str">
        <f>CONCATENATE(B431,"; ",B432,"; ",B433)</f>
        <v>Configuration Change Control; Security Impact Analysis; Access Restrictions for Change</v>
      </c>
      <c r="C644" s="89"/>
      <c r="D644" s="89"/>
    </row>
    <row r="645" spans="1:4" ht="25.5">
      <c r="A645" s="89" t="s">
        <v>239</v>
      </c>
      <c r="B645" s="90" t="str">
        <f>CONCATENATE(B374,"; ",B482,"; ",B484)</f>
        <v>Information Flow Enforcement; Media Access; Media Storage</v>
      </c>
      <c r="C645" s="89"/>
      <c r="D645" s="89"/>
    </row>
    <row r="646" spans="1:4" ht="25.5">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2">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5.5">
      <c r="A650" s="89" t="s">
        <v>271</v>
      </c>
      <c r="B650" s="90" t="str">
        <f>CONCATENATE(B466,"; ",B468,"; ",B474)</f>
        <v>Incident Response Training; Incident Handling; Integrated Information Security Analysis Team</v>
      </c>
      <c r="C650" s="89"/>
      <c r="D650" s="89"/>
    </row>
    <row r="651" spans="1:4" ht="25.5">
      <c r="A651" s="89" t="s">
        <v>275</v>
      </c>
      <c r="B651" s="90" t="str">
        <f>CONCATENATE(B484,"; ",B490,"; ",B493,"; ",B494,"; ",B505)</f>
        <v>Media Storage; Physical Access Authorizations; Access Control for Output Devices; Monitoring Physical Access; Alternate Work Site</v>
      </c>
    </row>
    <row r="652" spans="1:4" ht="25.5">
      <c r="A652" s="89" t="s">
        <v>279</v>
      </c>
      <c r="B652" s="90" t="str">
        <f>CONCATENATE(B482,"; ",B485,"; ",B487)</f>
        <v>Media Access; Media Transport; Media Use</v>
      </c>
    </row>
    <row r="653" spans="1:4" ht="38.25">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1">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8.25">
      <c r="A657" s="89" t="s">
        <v>298</v>
      </c>
      <c r="B657" s="90" t="str">
        <f>CONCATENATE(B430,"; ",B434,"; ",B431,"; ",B390,"; ",B476)</f>
        <v>Baseline Configuration; Configuration Settings; Configuration Change Control; Access Control for Mobile Devices; Controlled Maintenance</v>
      </c>
    </row>
    <row r="658" spans="1:2" ht="25.5">
      <c r="A658" s="89" t="s">
        <v>174</v>
      </c>
      <c r="B658" s="90" t="s">
        <v>1579</v>
      </c>
    </row>
    <row r="659" spans="1:2" ht="25.5">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2019-11-13T15:19:09Z</dcterms:modified>
</cp:coreProperties>
</file>